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4год\ТЕНДЕР и ЗЦП ИМН на 2024год\ТЕНДЕР на 2024г\ТЕНДЕР на 10.06.2024г\"/>
    </mc:Choice>
  </mc:AlternateContent>
  <bookViews>
    <workbookView xWindow="0" yWindow="0" windowWidth="24000" windowHeight="9435" tabRatio="721"/>
  </bookViews>
  <sheets>
    <sheet name="Приложение 2" sheetId="5" r:id="rId1"/>
  </sheets>
  <calcPr calcId="162913"/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4" i="5"/>
  <c r="G15" i="5"/>
  <c r="G16" i="5"/>
  <c r="G17" i="5"/>
  <c r="G18" i="5"/>
  <c r="G19" i="5"/>
  <c r="G20" i="5"/>
  <c r="G22" i="5"/>
  <c r="G23" i="5"/>
  <c r="G24" i="5"/>
  <c r="G25" i="5"/>
  <c r="G26" i="5"/>
  <c r="G27" i="5"/>
  <c r="G28" i="5"/>
  <c r="G29" i="5"/>
  <c r="G30" i="5"/>
  <c r="G32" i="5"/>
  <c r="G6" i="5"/>
  <c r="G33" i="5" l="1"/>
</calcChain>
</file>

<file path=xl/sharedStrings.xml><?xml version="1.0" encoding="utf-8"?>
<sst xmlns="http://schemas.openxmlformats.org/spreadsheetml/2006/main" count="165" uniqueCount="91">
  <si>
    <t>Наименование лекарственного средства (международное непатентованное название или состав)</t>
  </si>
  <si>
    <t>Характеристика препарата с указанием дозировки, концентрации и лекарственной формы</t>
  </si>
  <si>
    <t>Единица измерения</t>
  </si>
  <si>
    <t>Кол-во</t>
  </si>
  <si>
    <t xml:space="preserve">   Приложение 2</t>
  </si>
  <si>
    <t>Условия платежа</t>
  </si>
  <si>
    <t xml:space="preserve">Сумма выделенная для закупа </t>
  </si>
  <si>
    <t xml:space="preserve">Срок поставки </t>
  </si>
  <si>
    <t>по факту поставки товара</t>
  </si>
  <si>
    <t>Цена</t>
  </si>
  <si>
    <t>№           п/п</t>
  </si>
  <si>
    <t>Место поставки и ссловие поставки</t>
  </si>
  <si>
    <t>до склада заказачика, Центр СПИД г.Шымкент ул.Кремлевская №11/10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</si>
  <si>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</si>
  <si>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наб</t>
  </si>
  <si>
    <t>согласно графика поставки товар, по заявке Заказчика</t>
  </si>
  <si>
    <t>Набор реагентов полной комплектации для количественного определения РНК ВИЧ, линейный диапазон измерения не менее 14-10000000к/мл</t>
  </si>
  <si>
    <t>уп</t>
  </si>
  <si>
    <t>Итого</t>
  </si>
  <si>
    <t>Главный врач</t>
  </si>
  <si>
    <t>Сырбек Б.</t>
  </si>
  <si>
    <t>Провизор</t>
  </si>
  <si>
    <t>Шегебаева Г.А.</t>
  </si>
  <si>
    <t>Реагенты для проточного цитометра DxFLex</t>
  </si>
  <si>
    <t>Коньюгаты антител</t>
  </si>
  <si>
    <t>6607013 Моноклональные антитела CD45/CD4/CD8/CD3, конъюгированные с флуоресцентными красителями FITC (Флуоресцеин изотиоцианат ), RD1 (Фикоэритрин ), ECD (Фикоэритрин-Техасский красный), PC5 (Фикоэритрин-цианин 5) соответственно. Источник моноклональных антител к CD45: гибридома NS-1 x BALB/c, клон B3821F4A, изотип IgG2b мыши, к CD4: гибридома NS-1 x BALB/c, клон SFCI12T4D11, изотип IgG1 мыши, к CD8: гибридома NS-1 x BALB/c, клон SFCI21Thy2D3, изотип IgG1 мыши, к CD3: гибридома NS-1 x BALB/c, клон UCHT1, изотип IgG1 мыши. Упаковка: не менее 50 тестов. Для проточного цитометра DXFLex</t>
  </si>
  <si>
    <t>Флуоросферы  Flow-Count™</t>
  </si>
  <si>
    <t>7547053 Флуоросферы являются флуоресцирующими микросферами, реагентом для прямого определения лимфоцитов, подгрупп лимфоцитов и процента популяции клеток CD34+ и абсолютного количества клеток-мишеней в биологических образцах с использованием системы проточной цитометрии. Флуоросферы состоят из полистироловых флуоросфер в среде для водной суспензии, содержащей сурфактант и формальдегид. Упаковка: флакон не менее 20 мл, рассчитан на не менее 200 тестов
Минимальный срок годности на момент поставки - 5 месяцев. Для проточного цитометра DXFLex</t>
  </si>
  <si>
    <t>Пробирки для проведения анализа</t>
  </si>
  <si>
    <t>2523749 Пробирки 12х75 мм, материал изготовления: полипропилен. В упаковке не менее 250 шт.  Для проточного цитометра DXFLex</t>
  </si>
  <si>
    <t>Лизирующий раствор OptiLyse C</t>
  </si>
  <si>
    <t>А11895 Реагент для пробоподготовки. Предназначен для разрушения эритроцитов в любой биологической жидкости, в том числе в цельной крови. Содержит формальдегид. Готов к применению. Упаковка: флакон не менее 100 мл, рассчитан на не менее 200 тестов. Минимальный срок годности на момент поставки - 9 месяцев.  Для проточного цитометра DXFLex</t>
  </si>
  <si>
    <t>Изотонический раствор DxFLEX Sheath Fluid</t>
  </si>
  <si>
    <t>B73613 Неионогенный, не флуоресцирующий и не содержащий азиды раствор. Используется в качестве раствора для гидрофокусировки при разделении и исследовании клеток, определении их размеров и плотности. Упаковка – не менее 10 литров. Минимальный срок годности на момент поставки - 6 месяцев. Для проточного цитометра DXFLex</t>
  </si>
  <si>
    <t>Промывающий реагент FlowClean</t>
  </si>
  <si>
    <t>А64669 Моющее средство для использования с проточными цитометрами, которые могут контактировать с образцами крови. Имеет в составе протеолетические ферменты, помогающие в удалении белковых отложений в струйной системе и проточной кювете проточного цитометра. Упаковка не менее 500 мл. Минимальный срок годности на момент поставки - 6 месяцев. Для проточного цитометра DXFLex</t>
  </si>
  <si>
    <t>Низкочисленные клетки IMMUNO-TROL™</t>
  </si>
  <si>
    <t>Подверженный лизису продукт контроля качества цельной крови с пониженным содержанием T-хелперов для иммунофенотипического анализа с использованием моноклональных антител и проточной цитометрии. Он обеспечивает положительный клеточный контроль, обрабатываемый так же, как и пробы цельной крови. Это позволяет проверить работу реагента и методы, использованные для метки клеток-мишеней, лизиса эритроцитов и анализа проб с помощью проточной цитометрии. Упаковка: не менее двух пробирок по 3 мл в каждой, не менее 60 тестов.
Минимальный срок годности на момент поставки – 3 месяца.  Для проточного цитометра DXFLex</t>
  </si>
  <si>
    <t>Реагенты для ИХЛА MAGLUMI</t>
  </si>
  <si>
    <t>Реагенты для гематологического анализатора XN-330</t>
  </si>
  <si>
    <t xml:space="preserve">CELLPACK DCL </t>
  </si>
  <si>
    <t>CU228496 Разбавитель цельной крови CELLPACK DCL. 10л. Для гематологического анализатора XN-330</t>
  </si>
  <si>
    <t>SULFOLYSER</t>
  </si>
  <si>
    <t>90411317 Реагент для определения концентрации гемоглобина в крови. 3X500ML  Для гематологического анализатора XN-330</t>
  </si>
  <si>
    <t xml:space="preserve">LYSERCELL WDF </t>
  </si>
  <si>
    <t>BG689680 Лизирующий реагент (WDF-220A) 2Lx1 Для гематологического анализатора XN-330</t>
  </si>
  <si>
    <t xml:space="preserve">FLUOROCELL WDF </t>
  </si>
  <si>
    <t>AA325279 Окрашивающий реагент. 2X22ML. Для гематологического анализатора XN-330</t>
  </si>
  <si>
    <t>CELLCLEAN</t>
  </si>
  <si>
    <t>83401621 Очищающий раствор CELLCLEAN 50 мл. Для гематологического анализатора XN-330</t>
  </si>
  <si>
    <t>XN-L CHECK 3ML L3</t>
  </si>
  <si>
    <t>213572 Контрольная кровь XN-LCheck L3. 1 x 3 мл. Для гематологического анализатора XN-330</t>
  </si>
  <si>
    <t>XN-L CHECK 3ML L2</t>
  </si>
  <si>
    <t>213571 Контрольная кровь XN-LCheck L2. 1х3мл. Для гематологического анализатора XN-330</t>
  </si>
  <si>
    <t>XN-L CHECK 3ML L1</t>
  </si>
  <si>
    <t>213570 Контрольная кровь XN-LCheck L1. 1х3мл. Для гематологического анализатора XN-330</t>
  </si>
  <si>
    <t>Полоски для анализатора мочи</t>
  </si>
  <si>
    <t>Реагент Н14-Са №100 к анализатору мочи DIRUI, модели Н-100, Н-300, Н-500. Для качественного и полуколичественного анализа мочи на уробилиноген, билирубин, кетоны (ацетоуксусная кислота), кровь, белок, нитриты, лейкоциты, глюкозу, удельный вес (плотность), рН, аскорбиновую кислоту, микроальбумин, креатинин, Са и соотношение креатинин/микроальбумин</t>
  </si>
  <si>
    <t>Наборы реагентов для ПЦР</t>
  </si>
  <si>
    <t>Картриджи Xpert HIV-1 Viral Load, набор на 10 определении. Для ПЦР анализатора GeneXpert.</t>
  </si>
  <si>
    <t>фл</t>
  </si>
  <si>
    <t>до склада заказачика, Центр СПИД г.Шымкент ул.Кремлевская №11/11</t>
  </si>
  <si>
    <t>до склада заказачика, Центр СПИД г.Шымкент ул.Кремлевская №11/12</t>
  </si>
  <si>
    <t>до склада заказачика, Центр СПИД г.Шымкент ул.Кремлевская №11/13</t>
  </si>
  <si>
    <t>до склада заказачика, Центр СПИД г.Шымкент ул.Кремлевская №11/14</t>
  </si>
  <si>
    <t>до склада заказачика, Центр СПИД г.Шымкент ул.Кремлевская №11/15</t>
  </si>
  <si>
    <t>до склада заказачика, Центр СПИД г.Шымкент ул.Кремлевская №11/16</t>
  </si>
  <si>
    <t>до склада заказачика, Центр СПИД г.Шымкент ул.Кремлевская №11/18</t>
  </si>
  <si>
    <t>до склада заказачика, Центр СПИД г.Шымкент ул.Кремлевская №11/19</t>
  </si>
  <si>
    <t>до склада заказачика, Центр СПИД г.Шымкент ул.Кремлевская №11/20</t>
  </si>
  <si>
    <t>до склада заказачика, Центр СПИД г.Шымкент ул.Кремлевская №11/21</t>
  </si>
  <si>
    <t>до склада заказачика, Центр СПИД г.Шымкент ул.Кремлевская №11/22</t>
  </si>
  <si>
    <t>до склада заказачика, Центр СПИД г.Шымкент ул.Кремлевская №11/23</t>
  </si>
  <si>
    <t>до склада заказачика, Центр СПИД г.Шымкент ул.Кремлевская №11/24</t>
  </si>
  <si>
    <t>до склада заказачика, Центр СПИД г.Шымкент ул.Кремлевская №11/25</t>
  </si>
  <si>
    <t>до склада заказачика, Центр СПИД г.Шымкент ул.Кремлевская №11/26</t>
  </si>
  <si>
    <t>MAGLUMI HIV Ab/Ag 
Combi (CLIA) из комплекта Автоматический хемилюминесцентный  иммуноанализатор MAGLUMI 2000 plus</t>
  </si>
  <si>
    <t xml:space="preserve">MAGLUMI HIV Ab/Ag Combi (CLIA)  - Количественный тест для определения антител к ВИЧ типов 1 и 2 и антигена p24  для автоматического хемилюминесцентного иммуноанализатора МАGLUMI (800, 2000+, 4000+, X8, X3)
Определяемые параметры: MAGLUMI HIV Ab/Ag Combi (CLIA)
Принцип теста: количественный для определения  антител к ВИЧ типов 1 и 2 и антигена p24 в сыворотке и плазме крови человека анализа in vitro.
Метод теста:  хемилюминесцентный иммуноанализ
Количество тестов в наборе: 100 штук.
Комлектация набор: контроль качества, калибратор верхний, калибратор нижний, буферный раствор. В качестве твердой реакционной фазы выступают магнитные наношарики. На наборе имеется RFID-метка, содержащая информацию о реагентах и встроенную калибровочную кривую. Калибраторы используются для корректировки встроенной калибровочной кривой по двум точкам. Калибровка стабильна в течение 4-х недель.
</t>
  </si>
  <si>
    <t xml:space="preserve"> Стартовый реактив 1+2 из комплекта Автоматический хемилюминесцентный  иммуноанализатор MAGLUMI 2000 plus</t>
  </si>
  <si>
    <t>Стартовый реактив 1+2, MAGLUMI Starter Kit 1+2 Набор стартовых реактивов предназначенный для формирования хемилюминометрического светового сигнала, необходимого для проведения анализа с использованием автоматического хемилюминесцентного иммунологического анализатора (ХЛИА) MAGLUMI.</t>
  </si>
  <si>
    <t>Промывочный концентрат 1*0,714 л из комплекта Автоматический хемилюминесцентный  иммуноанализатор MAGLUMI 2000 plus</t>
  </si>
  <si>
    <t xml:space="preserve">Промывочный концентрат (1 уп=1*714 мл)  Промывочный концентрат MAGLUMI — это раствор, который путем разбавления используется для получения промывочной жидкости, предназначенной для вымывания магнитных микрочастиц при проведении анализа с помощью автоматического хемилюминесцентного иммунологического анализатора серии MAGLUMI (включая модели Maglumi 600, Maglumi 800, Maglumi 1000, Maglumi 1000 Plus, Maglumi 2000, Maglumi 2000 Plus, Maglumi 4000 и Maglumi 4000 Plus).
</t>
  </si>
  <si>
    <t>Реакционные модули из комплекта Автоматический хемилюминесцентный  иммуноанализатор MAGLUMI 2000 plus</t>
  </si>
  <si>
    <t xml:space="preserve">MAGLUMI Reaction Modules. Package 1: 1Box=6*64.Реакционный модуль предназначен для проведения анализов MAGLUMI с использованием автоматического хемилюминесцентного иммунологического анализатора серии MAGLUMI (включая модели Maglumi 600, Maglumi 800, Maglumi 1000, Maglumi 1000 Plus, Maglumi 2000, Maglumi 2000 Plus, Maglumi 4000 и Maglumi 4000 Plus). Реакционный модуль: 6×64 (в каждом по 6 лунок).
                                                                                                                                       </t>
  </si>
  <si>
    <t xml:space="preserve">Раствор для проверки светового сигнала из комплекта Автоматический хемилюминесцентный  иммуноанализатор MAGLUMI 2000 plus
</t>
  </si>
  <si>
    <t>Раствор для проверки светового сигнала необходим для проверки пригодности стартовых реагентов 1 и 2 и качества работы устройств измерения и дозирования, с использованием автоматического хемилюминесцентного иммунологического анализатора  MAGLUMI.   1уп.= 5*2 мл. Стабильность при хранении на устройстве: 4 недели.</t>
  </si>
  <si>
    <t>Раствор для чистки трубок системы - бутылка
500 мл из комплекта Автоматический хемилюминесцентный  иммуноанализатор MAGLUMI 2000 plus</t>
  </si>
  <si>
    <t xml:space="preserve">Раствор для чистки трубок системы - бутылка 500 мл.Предназначен для очистки пипеточного дозатора и игл промывочного узла.Для автоматического хемилюминесцентного иммуноанализатора MAGLUMI (800, 2000, 400+0, X8, X3). Хранить при комнатной температуре (15-30 °C). 1 упаковка = 1 флакон = 1*500 мл  </t>
  </si>
  <si>
    <t>Мешок для отходов Waste 
Bag 50 шт/коробка из комплекта Автоматический хемилюминесцентный  иммуноанализатор MAGLUMI 2000 plus</t>
  </si>
  <si>
    <t>Waste Bag(1Pack= 50 Pieces).  Мешки для сбора отходов для автоматического хемилюминесцентного иммуноанализатора МАGLUMI (800, 2000, 400+0, X8, X3). Хранить при комнатной температуре (15–30 °C).</t>
  </si>
  <si>
    <t>с момента заключение договора в течение 16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</si>
</sst>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5" fillId="0" borderId="0" applyAlignment="0"/>
  </cellStyleXfs>
  <cellXfs count="55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3" fontId="6" fillId="0" borderId="0" xfId="0" applyNumberFormat="1" applyFont="1" applyFill="1" applyAlignment="1" applyProtection="1">
      <alignment vertical="center" wrapText="1"/>
    </xf>
    <xf numFmtId="4" fontId="6" fillId="0" borderId="0" xfId="0" applyNumberFormat="1" applyFont="1" applyFill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3" fontId="6" fillId="3" borderId="0" xfId="0" applyNumberFormat="1" applyFont="1" applyFill="1" applyAlignment="1" applyProtection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 3" xfId="4"/>
    <cellStyle name="Обычный 3" xfId="2"/>
    <cellStyle name="Обычный 6" xfId="3"/>
    <cellStyle name="Стиль 1 2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showWhiteSpace="0" topLeftCell="A19" zoomScale="85" zoomScaleNormal="85" workbookViewId="0">
      <selection activeCell="M22" sqref="M22"/>
    </sheetView>
  </sheetViews>
  <sheetFormatPr defaultRowHeight="15.75" x14ac:dyDescent="0.25"/>
  <cols>
    <col min="1" max="1" width="6.7109375" style="1" customWidth="1"/>
    <col min="2" max="2" width="33.5703125" style="2" customWidth="1"/>
    <col min="3" max="3" width="70" style="2" customWidth="1"/>
    <col min="4" max="4" width="11.5703125" style="1" customWidth="1"/>
    <col min="5" max="5" width="11.42578125" style="24" bestFit="1" customWidth="1"/>
    <col min="6" max="6" width="13.85546875" style="25" bestFit="1" customWidth="1"/>
    <col min="7" max="7" width="16.28515625" style="26" bestFit="1" customWidth="1"/>
    <col min="8" max="8" width="10.42578125" style="16" customWidth="1"/>
    <col min="9" max="9" width="22.42578125" style="16" customWidth="1"/>
    <col min="10" max="10" width="17" style="16" customWidth="1"/>
    <col min="11" max="11" width="11.85546875" style="32" bestFit="1" customWidth="1"/>
    <col min="12" max="16384" width="9.140625" style="1"/>
  </cols>
  <sheetData>
    <row r="1" spans="1:11" x14ac:dyDescent="0.25">
      <c r="C1" s="1"/>
      <c r="D1" s="3"/>
      <c r="E1" s="4"/>
      <c r="F1" s="4"/>
      <c r="G1" s="5"/>
      <c r="H1" s="3"/>
      <c r="I1" s="50" t="s">
        <v>4</v>
      </c>
      <c r="J1" s="50"/>
    </row>
    <row r="2" spans="1:11" x14ac:dyDescent="0.25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x14ac:dyDescent="0.25">
      <c r="A3" s="6"/>
      <c r="B3" s="6"/>
      <c r="C3" s="7"/>
      <c r="D3" s="8"/>
      <c r="E3" s="9"/>
      <c r="F3" s="9"/>
      <c r="G3" s="10"/>
      <c r="H3" s="8"/>
      <c r="I3" s="51"/>
      <c r="J3" s="51"/>
    </row>
    <row r="4" spans="1:11" s="16" customFormat="1" ht="79.5" customHeight="1" x14ac:dyDescent="0.25">
      <c r="A4" s="11" t="s">
        <v>10</v>
      </c>
      <c r="B4" s="11" t="s">
        <v>0</v>
      </c>
      <c r="C4" s="11" t="s">
        <v>1</v>
      </c>
      <c r="D4" s="11" t="s">
        <v>2</v>
      </c>
      <c r="E4" s="12" t="s">
        <v>3</v>
      </c>
      <c r="F4" s="13" t="s">
        <v>9</v>
      </c>
      <c r="G4" s="14" t="s">
        <v>6</v>
      </c>
      <c r="H4" s="15" t="s">
        <v>5</v>
      </c>
      <c r="I4" s="15" t="s">
        <v>11</v>
      </c>
      <c r="J4" s="15" t="s">
        <v>7</v>
      </c>
      <c r="K4" s="33"/>
    </row>
    <row r="5" spans="1:11" s="23" customFormat="1" ht="31.5" x14ac:dyDescent="0.25">
      <c r="A5" s="11"/>
      <c r="B5" s="11" t="s">
        <v>23</v>
      </c>
      <c r="C5" s="11"/>
      <c r="D5" s="17"/>
      <c r="E5" s="18"/>
      <c r="F5" s="19"/>
      <c r="G5" s="20"/>
      <c r="H5" s="21"/>
      <c r="I5" s="21"/>
      <c r="J5" s="22"/>
      <c r="K5" s="34"/>
    </row>
    <row r="6" spans="1:11" s="23" customFormat="1" ht="173.25" x14ac:dyDescent="0.25">
      <c r="A6" s="21">
        <v>1</v>
      </c>
      <c r="B6" s="36" t="s">
        <v>24</v>
      </c>
      <c r="C6" s="37" t="s">
        <v>25</v>
      </c>
      <c r="D6" s="39" t="s">
        <v>14</v>
      </c>
      <c r="E6" s="40">
        <v>40</v>
      </c>
      <c r="F6" s="41">
        <v>528870</v>
      </c>
      <c r="G6" s="20">
        <f>E6*F6</f>
        <v>21154800</v>
      </c>
      <c r="H6" s="21" t="s">
        <v>8</v>
      </c>
      <c r="I6" s="21" t="s">
        <v>12</v>
      </c>
      <c r="J6" s="22" t="s">
        <v>15</v>
      </c>
      <c r="K6" s="34"/>
    </row>
    <row r="7" spans="1:11" s="23" customFormat="1" ht="157.5" x14ac:dyDescent="0.25">
      <c r="A7" s="21">
        <v>2</v>
      </c>
      <c r="B7" s="36" t="s">
        <v>26</v>
      </c>
      <c r="C7" s="37" t="s">
        <v>27</v>
      </c>
      <c r="D7" s="39" t="s">
        <v>17</v>
      </c>
      <c r="E7" s="40">
        <v>10</v>
      </c>
      <c r="F7" s="41">
        <v>218450</v>
      </c>
      <c r="G7" s="20">
        <f t="shared" ref="G7:G32" si="0">E7*F7</f>
        <v>2184500</v>
      </c>
      <c r="H7" s="21" t="s">
        <v>8</v>
      </c>
      <c r="I7" s="21" t="s">
        <v>12</v>
      </c>
      <c r="J7" s="22" t="s">
        <v>15</v>
      </c>
      <c r="K7" s="34"/>
    </row>
    <row r="8" spans="1:11" s="23" customFormat="1" ht="78.75" x14ac:dyDescent="0.25">
      <c r="A8" s="21">
        <v>3</v>
      </c>
      <c r="B8" s="36" t="s">
        <v>28</v>
      </c>
      <c r="C8" s="37" t="s">
        <v>29</v>
      </c>
      <c r="D8" s="39" t="s">
        <v>17</v>
      </c>
      <c r="E8" s="40">
        <v>8</v>
      </c>
      <c r="F8" s="41">
        <v>30600</v>
      </c>
      <c r="G8" s="20">
        <f t="shared" si="0"/>
        <v>244800</v>
      </c>
      <c r="H8" s="21" t="s">
        <v>8</v>
      </c>
      <c r="I8" s="21" t="s">
        <v>12</v>
      </c>
      <c r="J8" s="22" t="s">
        <v>15</v>
      </c>
      <c r="K8" s="34"/>
    </row>
    <row r="9" spans="1:11" s="23" customFormat="1" ht="94.5" x14ac:dyDescent="0.25">
      <c r="A9" s="21">
        <v>4</v>
      </c>
      <c r="B9" s="36" t="s">
        <v>30</v>
      </c>
      <c r="C9" s="36" t="s">
        <v>31</v>
      </c>
      <c r="D9" s="42" t="s">
        <v>17</v>
      </c>
      <c r="E9" s="40">
        <v>10</v>
      </c>
      <c r="F9" s="41">
        <v>179690</v>
      </c>
      <c r="G9" s="20">
        <f t="shared" si="0"/>
        <v>1796900</v>
      </c>
      <c r="H9" s="21" t="s">
        <v>8</v>
      </c>
      <c r="I9" s="21" t="s">
        <v>12</v>
      </c>
      <c r="J9" s="22" t="s">
        <v>15</v>
      </c>
      <c r="K9" s="34"/>
    </row>
    <row r="10" spans="1:11" s="23" customFormat="1" ht="95.25" thickBot="1" x14ac:dyDescent="0.3">
      <c r="A10" s="21">
        <v>5</v>
      </c>
      <c r="B10" s="45" t="s">
        <v>32</v>
      </c>
      <c r="C10" s="45" t="s">
        <v>33</v>
      </c>
      <c r="D10" s="46" t="s">
        <v>17</v>
      </c>
      <c r="E10" s="40">
        <v>10</v>
      </c>
      <c r="F10" s="47">
        <v>52020</v>
      </c>
      <c r="G10" s="20">
        <f t="shared" si="0"/>
        <v>520200</v>
      </c>
      <c r="H10" s="21" t="s">
        <v>8</v>
      </c>
      <c r="I10" s="21" t="s">
        <v>12</v>
      </c>
      <c r="J10" s="22" t="s">
        <v>15</v>
      </c>
      <c r="K10" s="34"/>
    </row>
    <row r="11" spans="1:11" s="23" customFormat="1" ht="110.25" x14ac:dyDescent="0.25">
      <c r="A11" s="21">
        <v>6</v>
      </c>
      <c r="B11" s="36" t="s">
        <v>34</v>
      </c>
      <c r="C11" s="36" t="s">
        <v>35</v>
      </c>
      <c r="D11" s="42" t="s">
        <v>14</v>
      </c>
      <c r="E11" s="40">
        <v>2</v>
      </c>
      <c r="F11" s="41">
        <v>111380</v>
      </c>
      <c r="G11" s="20">
        <f t="shared" si="0"/>
        <v>222760</v>
      </c>
      <c r="H11" s="21" t="s">
        <v>8</v>
      </c>
      <c r="I11" s="21" t="s">
        <v>12</v>
      </c>
      <c r="J11" s="22" t="s">
        <v>15</v>
      </c>
      <c r="K11" s="34"/>
    </row>
    <row r="12" spans="1:11" s="23" customFormat="1" ht="189" x14ac:dyDescent="0.25">
      <c r="A12" s="21">
        <v>7</v>
      </c>
      <c r="B12" s="36" t="s">
        <v>36</v>
      </c>
      <c r="C12" s="36" t="s">
        <v>37</v>
      </c>
      <c r="D12" s="42" t="s">
        <v>14</v>
      </c>
      <c r="E12" s="40">
        <v>1</v>
      </c>
      <c r="F12" s="41">
        <v>334730</v>
      </c>
      <c r="G12" s="20">
        <f t="shared" si="0"/>
        <v>334730</v>
      </c>
      <c r="H12" s="21" t="s">
        <v>8</v>
      </c>
      <c r="I12" s="21" t="s">
        <v>12</v>
      </c>
      <c r="J12" s="22" t="s">
        <v>15</v>
      </c>
      <c r="K12" s="34"/>
    </row>
    <row r="13" spans="1:11" s="23" customFormat="1" ht="31.5" x14ac:dyDescent="0.25">
      <c r="A13" s="21"/>
      <c r="B13" s="38" t="s">
        <v>38</v>
      </c>
      <c r="C13" s="36"/>
      <c r="D13" s="43"/>
      <c r="E13" s="43"/>
      <c r="F13" s="44"/>
      <c r="G13" s="20"/>
      <c r="H13" s="21"/>
      <c r="I13" s="21"/>
      <c r="J13" s="22"/>
      <c r="K13" s="34"/>
    </row>
    <row r="14" spans="1:11" s="23" customFormat="1" ht="299.25" x14ac:dyDescent="0.25">
      <c r="A14" s="21">
        <v>8</v>
      </c>
      <c r="B14" s="36" t="s">
        <v>76</v>
      </c>
      <c r="C14" s="36" t="s">
        <v>77</v>
      </c>
      <c r="D14" s="39" t="s">
        <v>14</v>
      </c>
      <c r="E14" s="40">
        <v>170</v>
      </c>
      <c r="F14" s="41">
        <v>130000</v>
      </c>
      <c r="G14" s="20">
        <f t="shared" si="0"/>
        <v>22100000</v>
      </c>
      <c r="H14" s="21" t="s">
        <v>8</v>
      </c>
      <c r="I14" s="21" t="s">
        <v>12</v>
      </c>
      <c r="J14" s="22" t="s">
        <v>15</v>
      </c>
      <c r="K14" s="34"/>
    </row>
    <row r="15" spans="1:11" s="23" customFormat="1" ht="94.5" x14ac:dyDescent="0.25">
      <c r="A15" s="21">
        <v>9</v>
      </c>
      <c r="B15" s="36" t="s">
        <v>78</v>
      </c>
      <c r="C15" s="36" t="s">
        <v>79</v>
      </c>
      <c r="D15" s="39" t="s">
        <v>14</v>
      </c>
      <c r="E15" s="40">
        <v>20</v>
      </c>
      <c r="F15" s="41">
        <v>35073</v>
      </c>
      <c r="G15" s="20">
        <f t="shared" si="0"/>
        <v>701460</v>
      </c>
      <c r="H15" s="21" t="s">
        <v>8</v>
      </c>
      <c r="I15" s="21" t="s">
        <v>61</v>
      </c>
      <c r="J15" s="22" t="s">
        <v>15</v>
      </c>
      <c r="K15" s="34"/>
    </row>
    <row r="16" spans="1:11" s="23" customFormat="1" ht="157.5" x14ac:dyDescent="0.25">
      <c r="A16" s="21">
        <v>10</v>
      </c>
      <c r="B16" s="36" t="s">
        <v>80</v>
      </c>
      <c r="C16" s="36" t="s">
        <v>81</v>
      </c>
      <c r="D16" s="39" t="s">
        <v>17</v>
      </c>
      <c r="E16" s="40">
        <v>31</v>
      </c>
      <c r="F16" s="41">
        <v>16860</v>
      </c>
      <c r="G16" s="20">
        <f t="shared" si="0"/>
        <v>522660</v>
      </c>
      <c r="H16" s="21" t="s">
        <v>8</v>
      </c>
      <c r="I16" s="21" t="s">
        <v>62</v>
      </c>
      <c r="J16" s="22" t="s">
        <v>15</v>
      </c>
      <c r="K16" s="34"/>
    </row>
    <row r="17" spans="1:11" s="23" customFormat="1" ht="126" x14ac:dyDescent="0.25">
      <c r="A17" s="21">
        <v>11</v>
      </c>
      <c r="B17" s="36" t="s">
        <v>82</v>
      </c>
      <c r="C17" s="36" t="s">
        <v>83</v>
      </c>
      <c r="D17" s="42" t="s">
        <v>17</v>
      </c>
      <c r="E17" s="40">
        <v>9</v>
      </c>
      <c r="F17" s="41">
        <v>87741</v>
      </c>
      <c r="G17" s="20">
        <f t="shared" si="0"/>
        <v>789669</v>
      </c>
      <c r="H17" s="21" t="s">
        <v>8</v>
      </c>
      <c r="I17" s="21" t="s">
        <v>63</v>
      </c>
      <c r="J17" s="22" t="s">
        <v>15</v>
      </c>
      <c r="K17" s="34"/>
    </row>
    <row r="18" spans="1:11" s="23" customFormat="1" ht="110.25" x14ac:dyDescent="0.25">
      <c r="A18" s="21">
        <v>12</v>
      </c>
      <c r="B18" s="36" t="s">
        <v>84</v>
      </c>
      <c r="C18" s="36" t="s">
        <v>85</v>
      </c>
      <c r="D18" s="46" t="s">
        <v>17</v>
      </c>
      <c r="E18" s="40">
        <v>5</v>
      </c>
      <c r="F18" s="47">
        <v>28122</v>
      </c>
      <c r="G18" s="20">
        <f t="shared" si="0"/>
        <v>140610</v>
      </c>
      <c r="H18" s="21" t="s">
        <v>8</v>
      </c>
      <c r="I18" s="21" t="s">
        <v>64</v>
      </c>
      <c r="J18" s="22" t="s">
        <v>15</v>
      </c>
      <c r="K18" s="34"/>
    </row>
    <row r="19" spans="1:11" s="23" customFormat="1" ht="110.25" x14ac:dyDescent="0.25">
      <c r="A19" s="21">
        <v>13</v>
      </c>
      <c r="B19" s="36" t="s">
        <v>86</v>
      </c>
      <c r="C19" s="36" t="s">
        <v>87</v>
      </c>
      <c r="D19" s="42" t="s">
        <v>17</v>
      </c>
      <c r="E19" s="40">
        <v>1</v>
      </c>
      <c r="F19" s="41">
        <v>67493</v>
      </c>
      <c r="G19" s="20">
        <f t="shared" si="0"/>
        <v>67493</v>
      </c>
      <c r="H19" s="21" t="s">
        <v>8</v>
      </c>
      <c r="I19" s="21" t="s">
        <v>65</v>
      </c>
      <c r="J19" s="22" t="s">
        <v>15</v>
      </c>
      <c r="K19" s="34"/>
    </row>
    <row r="20" spans="1:11" s="23" customFormat="1" ht="94.5" x14ac:dyDescent="0.25">
      <c r="A20" s="21">
        <v>14</v>
      </c>
      <c r="B20" s="36" t="s">
        <v>88</v>
      </c>
      <c r="C20" s="36" t="s">
        <v>89</v>
      </c>
      <c r="D20" s="42" t="s">
        <v>14</v>
      </c>
      <c r="E20" s="40">
        <v>1</v>
      </c>
      <c r="F20" s="41">
        <v>109113</v>
      </c>
      <c r="G20" s="20">
        <f t="shared" si="0"/>
        <v>109113</v>
      </c>
      <c r="H20" s="21" t="s">
        <v>8</v>
      </c>
      <c r="I20" s="21" t="s">
        <v>66</v>
      </c>
      <c r="J20" s="22" t="s">
        <v>15</v>
      </c>
      <c r="K20" s="34"/>
    </row>
    <row r="21" spans="1:11" s="23" customFormat="1" ht="47.25" x14ac:dyDescent="0.25">
      <c r="A21" s="21"/>
      <c r="B21" s="38" t="s">
        <v>39</v>
      </c>
      <c r="C21" s="36"/>
      <c r="D21" s="43"/>
      <c r="E21" s="43"/>
      <c r="F21" s="44"/>
      <c r="G21" s="20"/>
      <c r="H21" s="21"/>
      <c r="I21" s="21"/>
      <c r="J21" s="22"/>
      <c r="K21" s="34"/>
    </row>
    <row r="22" spans="1:11" s="23" customFormat="1" ht="94.5" x14ac:dyDescent="0.25">
      <c r="A22" s="21">
        <v>15</v>
      </c>
      <c r="B22" s="36" t="s">
        <v>40</v>
      </c>
      <c r="C22" s="36" t="s">
        <v>41</v>
      </c>
      <c r="D22" s="39" t="s">
        <v>14</v>
      </c>
      <c r="E22" s="40">
        <v>10</v>
      </c>
      <c r="F22" s="41">
        <v>35455</v>
      </c>
      <c r="G22" s="20">
        <f t="shared" si="0"/>
        <v>354550</v>
      </c>
      <c r="H22" s="21" t="s">
        <v>8</v>
      </c>
      <c r="I22" s="21" t="s">
        <v>67</v>
      </c>
      <c r="J22" s="54" t="s">
        <v>90</v>
      </c>
      <c r="K22" s="34"/>
    </row>
    <row r="23" spans="1:11" s="23" customFormat="1" ht="94.5" x14ac:dyDescent="0.25">
      <c r="A23" s="21">
        <v>16</v>
      </c>
      <c r="B23" s="36" t="s">
        <v>42</v>
      </c>
      <c r="C23" s="36" t="s">
        <v>43</v>
      </c>
      <c r="D23" s="39" t="s">
        <v>14</v>
      </c>
      <c r="E23" s="40">
        <v>1</v>
      </c>
      <c r="F23" s="48">
        <v>104702</v>
      </c>
      <c r="G23" s="20">
        <f t="shared" si="0"/>
        <v>104702</v>
      </c>
      <c r="H23" s="21" t="s">
        <v>8</v>
      </c>
      <c r="I23" s="21" t="s">
        <v>68</v>
      </c>
      <c r="J23" s="54" t="s">
        <v>90</v>
      </c>
      <c r="K23" s="34"/>
    </row>
    <row r="24" spans="1:11" s="23" customFormat="1" ht="94.5" x14ac:dyDescent="0.25">
      <c r="A24" s="21">
        <v>17</v>
      </c>
      <c r="B24" s="36" t="s">
        <v>44</v>
      </c>
      <c r="C24" s="36" t="s">
        <v>45</v>
      </c>
      <c r="D24" s="39" t="s">
        <v>14</v>
      </c>
      <c r="E24" s="40">
        <v>3</v>
      </c>
      <c r="F24" s="48">
        <v>83318</v>
      </c>
      <c r="G24" s="20">
        <f t="shared" si="0"/>
        <v>249954</v>
      </c>
      <c r="H24" s="21" t="s">
        <v>8</v>
      </c>
      <c r="I24" s="21" t="s">
        <v>69</v>
      </c>
      <c r="J24" s="54" t="s">
        <v>90</v>
      </c>
      <c r="K24" s="34"/>
    </row>
    <row r="25" spans="1:11" s="23" customFormat="1" ht="94.5" x14ac:dyDescent="0.25">
      <c r="A25" s="21">
        <v>18</v>
      </c>
      <c r="B25" s="36" t="s">
        <v>46</v>
      </c>
      <c r="C25" s="36" t="s">
        <v>47</v>
      </c>
      <c r="D25" s="42" t="s">
        <v>14</v>
      </c>
      <c r="E25" s="40">
        <v>1</v>
      </c>
      <c r="F25" s="48">
        <v>472137</v>
      </c>
      <c r="G25" s="20">
        <f t="shared" si="0"/>
        <v>472137</v>
      </c>
      <c r="H25" s="21" t="s">
        <v>8</v>
      </c>
      <c r="I25" s="21" t="s">
        <v>70</v>
      </c>
      <c r="J25" s="54" t="s">
        <v>90</v>
      </c>
      <c r="K25" s="34"/>
    </row>
    <row r="26" spans="1:11" s="23" customFormat="1" ht="94.5" x14ac:dyDescent="0.25">
      <c r="A26" s="21">
        <v>19</v>
      </c>
      <c r="B26" s="36" t="s">
        <v>48</v>
      </c>
      <c r="C26" s="36" t="s">
        <v>49</v>
      </c>
      <c r="D26" s="46" t="s">
        <v>60</v>
      </c>
      <c r="E26" s="40">
        <v>3</v>
      </c>
      <c r="F26" s="48">
        <v>67768</v>
      </c>
      <c r="G26" s="20">
        <f t="shared" si="0"/>
        <v>203304</v>
      </c>
      <c r="H26" s="21" t="s">
        <v>8</v>
      </c>
      <c r="I26" s="21" t="s">
        <v>71</v>
      </c>
      <c r="J26" s="54" t="s">
        <v>90</v>
      </c>
      <c r="K26" s="34"/>
    </row>
    <row r="27" spans="1:11" s="23" customFormat="1" ht="94.5" x14ac:dyDescent="0.25">
      <c r="A27" s="21">
        <v>20</v>
      </c>
      <c r="B27" s="36" t="s">
        <v>50</v>
      </c>
      <c r="C27" s="36" t="s">
        <v>51</v>
      </c>
      <c r="D27" s="42" t="s">
        <v>60</v>
      </c>
      <c r="E27" s="40">
        <v>2</v>
      </c>
      <c r="F27" s="48">
        <v>82935</v>
      </c>
      <c r="G27" s="20">
        <f t="shared" si="0"/>
        <v>165870</v>
      </c>
      <c r="H27" s="21" t="s">
        <v>8</v>
      </c>
      <c r="I27" s="21" t="s">
        <v>72</v>
      </c>
      <c r="J27" s="54" t="s">
        <v>90</v>
      </c>
      <c r="K27" s="34"/>
    </row>
    <row r="28" spans="1:11" s="23" customFormat="1" ht="94.5" x14ac:dyDescent="0.25">
      <c r="A28" s="21">
        <v>21</v>
      </c>
      <c r="B28" s="36" t="s">
        <v>52</v>
      </c>
      <c r="C28" s="36" t="s">
        <v>53</v>
      </c>
      <c r="D28" s="42" t="s">
        <v>60</v>
      </c>
      <c r="E28" s="40">
        <v>2</v>
      </c>
      <c r="F28" s="48">
        <v>82935</v>
      </c>
      <c r="G28" s="20">
        <f t="shared" si="0"/>
        <v>165870</v>
      </c>
      <c r="H28" s="21" t="s">
        <v>8</v>
      </c>
      <c r="I28" s="21" t="s">
        <v>73</v>
      </c>
      <c r="J28" s="54" t="s">
        <v>90</v>
      </c>
      <c r="K28" s="34"/>
    </row>
    <row r="29" spans="1:11" s="23" customFormat="1" ht="94.5" x14ac:dyDescent="0.25">
      <c r="A29" s="21">
        <v>22</v>
      </c>
      <c r="B29" s="36" t="s">
        <v>54</v>
      </c>
      <c r="C29" s="36" t="s">
        <v>55</v>
      </c>
      <c r="D29" s="21" t="s">
        <v>60</v>
      </c>
      <c r="E29" s="40">
        <v>2</v>
      </c>
      <c r="F29" s="48">
        <v>82935</v>
      </c>
      <c r="G29" s="20">
        <f t="shared" si="0"/>
        <v>165870</v>
      </c>
      <c r="H29" s="21" t="s">
        <v>8</v>
      </c>
      <c r="I29" s="21" t="s">
        <v>74</v>
      </c>
      <c r="J29" s="54" t="s">
        <v>90</v>
      </c>
      <c r="K29" s="34"/>
    </row>
    <row r="30" spans="1:11" s="23" customFormat="1" ht="94.5" x14ac:dyDescent="0.25">
      <c r="A30" s="21">
        <v>23</v>
      </c>
      <c r="B30" s="36" t="s">
        <v>56</v>
      </c>
      <c r="C30" s="36" t="s">
        <v>57</v>
      </c>
      <c r="D30" s="21" t="s">
        <v>14</v>
      </c>
      <c r="E30" s="47">
        <v>15</v>
      </c>
      <c r="F30" s="49">
        <v>15000</v>
      </c>
      <c r="G30" s="20">
        <f t="shared" si="0"/>
        <v>225000</v>
      </c>
      <c r="H30" s="21" t="s">
        <v>8</v>
      </c>
      <c r="I30" s="21" t="s">
        <v>75</v>
      </c>
      <c r="J30" s="54" t="s">
        <v>90</v>
      </c>
      <c r="K30" s="34"/>
    </row>
    <row r="31" spans="1:11" s="23" customFormat="1" x14ac:dyDescent="0.25">
      <c r="A31" s="21"/>
      <c r="B31" s="38" t="s">
        <v>58</v>
      </c>
      <c r="C31" s="36"/>
      <c r="D31" s="21"/>
      <c r="E31" s="42"/>
      <c r="F31" s="41"/>
      <c r="G31" s="20"/>
      <c r="H31" s="21"/>
      <c r="I31" s="21"/>
      <c r="J31" s="22"/>
      <c r="K31" s="34"/>
    </row>
    <row r="32" spans="1:11" s="23" customFormat="1" ht="94.5" x14ac:dyDescent="0.25">
      <c r="A32" s="21">
        <v>24</v>
      </c>
      <c r="B32" s="36" t="s">
        <v>16</v>
      </c>
      <c r="C32" s="36" t="s">
        <v>59</v>
      </c>
      <c r="D32" s="21" t="s">
        <v>14</v>
      </c>
      <c r="E32" s="40">
        <v>60</v>
      </c>
      <c r="F32" s="41">
        <v>245000</v>
      </c>
      <c r="G32" s="20">
        <f t="shared" si="0"/>
        <v>14700000</v>
      </c>
      <c r="H32" s="21" t="s">
        <v>8</v>
      </c>
      <c r="I32" s="21" t="s">
        <v>75</v>
      </c>
      <c r="J32" s="22" t="s">
        <v>15</v>
      </c>
      <c r="K32" s="34"/>
    </row>
    <row r="33" spans="1:11" s="6" customFormat="1" x14ac:dyDescent="0.25">
      <c r="A33" s="27"/>
      <c r="B33" s="28" t="s">
        <v>18</v>
      </c>
      <c r="C33" s="28"/>
      <c r="D33" s="27"/>
      <c r="E33" s="12"/>
      <c r="F33" s="29"/>
      <c r="G33" s="30">
        <f>SUM(G5:G32)</f>
        <v>67696952</v>
      </c>
      <c r="H33" s="31"/>
      <c r="I33" s="31"/>
      <c r="J33" s="31"/>
      <c r="K33" s="35"/>
    </row>
    <row r="38" spans="1:11" x14ac:dyDescent="0.25">
      <c r="B38" s="2" t="s">
        <v>19</v>
      </c>
      <c r="D38" s="53" t="s">
        <v>20</v>
      </c>
      <c r="E38" s="53"/>
      <c r="F38" s="53"/>
    </row>
    <row r="41" spans="1:11" x14ac:dyDescent="0.25">
      <c r="B41" s="2" t="s">
        <v>21</v>
      </c>
      <c r="D41" s="53" t="s">
        <v>22</v>
      </c>
      <c r="E41" s="53"/>
      <c r="F41" s="53"/>
    </row>
  </sheetData>
  <mergeCells count="5">
    <mergeCell ref="I1:J1"/>
    <mergeCell ref="I3:J3"/>
    <mergeCell ref="A2:J2"/>
    <mergeCell ref="D38:F38"/>
    <mergeCell ref="D41:F41"/>
  </mergeCells>
  <pageMargins left="0.39370078740157483" right="0.39370078740157483" top="0.39370078740157483" bottom="0.39370078740157483" header="0" footer="0.19685039370078741"/>
  <pageSetup paperSize="9"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2024-06-11T08:59:05Z</cp:lastPrinted>
  <dcterms:created xsi:type="dcterms:W3CDTF">2019-02-21T04:23:27Z</dcterms:created>
  <dcterms:modified xsi:type="dcterms:W3CDTF">2024-06-11T08:59:08Z</dcterms:modified>
</cp:coreProperties>
</file>